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24"/>
      <name val="Arial"/>
      <family val="2"/>
    </font>
    <font>
      <sz val="26"/>
      <name val="Arial"/>
      <family val="0"/>
    </font>
    <font>
      <sz val="36"/>
      <name val="Arial"/>
      <family val="0"/>
    </font>
    <font>
      <sz val="2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Sheet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#Sheet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hyperlink" Target="#Sheet4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hyperlink" Target="#Sheet5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8.png" /><Relationship Id="rId3" Type="http://schemas.openxmlformats.org/officeDocument/2006/relationships/image" Target="../media/image6.png" /><Relationship Id="rId4" Type="http://schemas.openxmlformats.org/officeDocument/2006/relationships/image" Target="../media/image9.png" /><Relationship Id="rId5" Type="http://schemas.openxmlformats.org/officeDocument/2006/relationships/hyperlink" Target="#Sheet6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123825</xdr:rowOff>
    </xdr:from>
    <xdr:to>
      <xdr:col>13</xdr:col>
      <xdr:colOff>295275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3850" y="285750"/>
          <a:ext cx="92583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Faint o arian sydd ym mhob pwrs?</a:t>
          </a:r>
        </a:p>
      </xdr:txBody>
    </xdr:sp>
    <xdr:clientData/>
  </xdr:twoCellAnchor>
  <xdr:twoCellAnchor editAs="oneCell">
    <xdr:from>
      <xdr:col>0</xdr:col>
      <xdr:colOff>314325</xdr:colOff>
      <xdr:row>7</xdr:row>
      <xdr:rowOff>9525</xdr:rowOff>
    </xdr:from>
    <xdr:to>
      <xdr:col>5</xdr:col>
      <xdr:colOff>476250</xdr:colOff>
      <xdr:row>25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0"/>
          <a:ext cx="320992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19</xdr:row>
      <xdr:rowOff>123825</xdr:rowOff>
    </xdr:from>
    <xdr:to>
      <xdr:col>3</xdr:col>
      <xdr:colOff>190500</xdr:colOff>
      <xdr:row>22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20040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19</xdr:row>
      <xdr:rowOff>247650</xdr:rowOff>
    </xdr:from>
    <xdr:to>
      <xdr:col>4</xdr:col>
      <xdr:colOff>495300</xdr:colOff>
      <xdr:row>22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3324225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990600</xdr:colOff>
      <xdr:row>19</xdr:row>
      <xdr:rowOff>342900</xdr:rowOff>
    </xdr:from>
    <xdr:to>
      <xdr:col>6</xdr:col>
      <xdr:colOff>1343025</xdr:colOff>
      <xdr:row>19</xdr:row>
      <xdr:rowOff>742950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48200" y="341947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647700</xdr:colOff>
      <xdr:row>24</xdr:row>
      <xdr:rowOff>28575</xdr:rowOff>
    </xdr:from>
    <xdr:to>
      <xdr:col>11</xdr:col>
      <xdr:colOff>390525</xdr:colOff>
      <xdr:row>28</xdr:row>
      <xdr:rowOff>38100</xdr:rowOff>
    </xdr:to>
    <xdr:sp>
      <xdr:nvSpPr>
        <xdr:cNvPr id="6" name="AutoShape 6">
          <a:hlinkClick r:id="rId4"/>
        </xdr:cNvPr>
        <xdr:cNvSpPr>
          <a:spLocks/>
        </xdr:cNvSpPr>
      </xdr:nvSpPr>
      <xdr:spPr>
        <a:xfrm>
          <a:off x="6343650" y="4543425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3</xdr:row>
      <xdr:rowOff>66675</xdr:rowOff>
    </xdr:from>
    <xdr:to>
      <xdr:col>7</xdr:col>
      <xdr:colOff>438150</xdr:colOff>
      <xdr:row>25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2450"/>
          <a:ext cx="387667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1133475</xdr:colOff>
      <xdr:row>22</xdr:row>
      <xdr:rowOff>361950</xdr:rowOff>
    </xdr:from>
    <xdr:to>
      <xdr:col>9</xdr:col>
      <xdr:colOff>1485900</xdr:colOff>
      <xdr:row>22</xdr:row>
      <xdr:rowOff>762000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619875" y="393382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 editAs="oneCell">
    <xdr:from>
      <xdr:col>2</xdr:col>
      <xdr:colOff>561975</xdr:colOff>
      <xdr:row>14</xdr:row>
      <xdr:rowOff>76200</xdr:rowOff>
    </xdr:from>
    <xdr:to>
      <xdr:col>4</xdr:col>
      <xdr:colOff>457200</xdr:colOff>
      <xdr:row>21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23431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361950</xdr:colOff>
      <xdr:row>21</xdr:row>
      <xdr:rowOff>19050</xdr:rowOff>
    </xdr:from>
    <xdr:to>
      <xdr:col>4</xdr:col>
      <xdr:colOff>85725</xdr:colOff>
      <xdr:row>22</xdr:row>
      <xdr:rowOff>809625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3419475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390525</xdr:colOff>
      <xdr:row>19</xdr:row>
      <xdr:rowOff>142875</xdr:rowOff>
    </xdr:from>
    <xdr:to>
      <xdr:col>6</xdr:col>
      <xdr:colOff>352425</xdr:colOff>
      <xdr:row>22</xdr:row>
      <xdr:rowOff>819150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3219450"/>
          <a:ext cx="1181100" cy="1171575"/>
        </a:xfrm>
        <a:prstGeom prst="rect">
          <a:avLst/>
        </a:prstGeom>
        <a:solidFill>
          <a:srgbClr val="FF0000"/>
        </a:solidFill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9</xdr:col>
      <xdr:colOff>885825</xdr:colOff>
      <xdr:row>10</xdr:row>
      <xdr:rowOff>0</xdr:rowOff>
    </xdr:from>
    <xdr:to>
      <xdr:col>11</xdr:col>
      <xdr:colOff>790575</xdr:colOff>
      <xdr:row>14</xdr:row>
      <xdr:rowOff>9525</xdr:rowOff>
    </xdr:to>
    <xdr:sp>
      <xdr:nvSpPr>
        <xdr:cNvPr id="6" name="AutoShape 7">
          <a:hlinkClick r:id="rId5"/>
        </xdr:cNvPr>
        <xdr:cNvSpPr>
          <a:spLocks/>
        </xdr:cNvSpPr>
      </xdr:nvSpPr>
      <xdr:spPr>
        <a:xfrm>
          <a:off x="6372225" y="1619250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0</xdr:rowOff>
    </xdr:from>
    <xdr:to>
      <xdr:col>8</xdr:col>
      <xdr:colOff>19050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47053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152400</xdr:rowOff>
    </xdr:from>
    <xdr:to>
      <xdr:col>3</xdr:col>
      <xdr:colOff>571500</xdr:colOff>
      <xdr:row>21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4193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142875</xdr:rowOff>
    </xdr:from>
    <xdr:to>
      <xdr:col>6</xdr:col>
      <xdr:colOff>57150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2409825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200025</xdr:colOff>
      <xdr:row>22</xdr:row>
      <xdr:rowOff>266700</xdr:rowOff>
    </xdr:from>
    <xdr:to>
      <xdr:col>5</xdr:col>
      <xdr:colOff>533400</xdr:colOff>
      <xdr:row>25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3838575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590550</xdr:colOff>
      <xdr:row>22</xdr:row>
      <xdr:rowOff>238125</xdr:rowOff>
    </xdr:from>
    <xdr:to>
      <xdr:col>3</xdr:col>
      <xdr:colOff>209550</xdr:colOff>
      <xdr:row>24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3810000"/>
          <a:ext cx="8382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1085850</xdr:colOff>
      <xdr:row>22</xdr:row>
      <xdr:rowOff>361950</xdr:rowOff>
    </xdr:from>
    <xdr:to>
      <xdr:col>9</xdr:col>
      <xdr:colOff>1438275</xdr:colOff>
      <xdr:row>22</xdr:row>
      <xdr:rowOff>762000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72250" y="393382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1028700</xdr:colOff>
      <xdr:row>10</xdr:row>
      <xdr:rowOff>19050</xdr:rowOff>
    </xdr:from>
    <xdr:to>
      <xdr:col>11</xdr:col>
      <xdr:colOff>1076325</xdr:colOff>
      <xdr:row>14</xdr:row>
      <xdr:rowOff>28575</xdr:rowOff>
    </xdr:to>
    <xdr:sp>
      <xdr:nvSpPr>
        <xdr:cNvPr id="7" name="AutoShape 7">
          <a:hlinkClick r:id="rId6"/>
        </xdr:cNvPr>
        <xdr:cNvSpPr>
          <a:spLocks/>
        </xdr:cNvSpPr>
      </xdr:nvSpPr>
      <xdr:spPr>
        <a:xfrm>
          <a:off x="6515100" y="1638300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66675</xdr:rowOff>
    </xdr:from>
    <xdr:to>
      <xdr:col>8</xdr:col>
      <xdr:colOff>114300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600"/>
          <a:ext cx="47053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152400</xdr:rowOff>
    </xdr:from>
    <xdr:to>
      <xdr:col>3</xdr:col>
      <xdr:colOff>571500</xdr:colOff>
      <xdr:row>21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4193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21</xdr:row>
      <xdr:rowOff>447675</xdr:rowOff>
    </xdr:from>
    <xdr:to>
      <xdr:col>3</xdr:col>
      <xdr:colOff>238125</xdr:colOff>
      <xdr:row>24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3857625"/>
          <a:ext cx="8382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104775</xdr:colOff>
      <xdr:row>19</xdr:row>
      <xdr:rowOff>57150</xdr:rowOff>
    </xdr:from>
    <xdr:to>
      <xdr:col>6</xdr:col>
      <xdr:colOff>66675</xdr:colOff>
      <xdr:row>22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3133725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971550</xdr:colOff>
      <xdr:row>21</xdr:row>
      <xdr:rowOff>371475</xdr:rowOff>
    </xdr:from>
    <xdr:to>
      <xdr:col>9</xdr:col>
      <xdr:colOff>1323975</xdr:colOff>
      <xdr:row>21</xdr:row>
      <xdr:rowOff>771525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457950" y="378142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1057275</xdr:colOff>
      <xdr:row>7</xdr:row>
      <xdr:rowOff>152400</xdr:rowOff>
    </xdr:from>
    <xdr:to>
      <xdr:col>11</xdr:col>
      <xdr:colOff>1133475</xdr:colOff>
      <xdr:row>12</xdr:row>
      <xdr:rowOff>0</xdr:rowOff>
    </xdr:to>
    <xdr:sp>
      <xdr:nvSpPr>
        <xdr:cNvPr id="6" name="AutoShape 6">
          <a:hlinkClick r:id="rId5"/>
        </xdr:cNvPr>
        <xdr:cNvSpPr>
          <a:spLocks/>
        </xdr:cNvSpPr>
      </xdr:nvSpPr>
      <xdr:spPr>
        <a:xfrm>
          <a:off x="6543675" y="1285875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95250</xdr:rowOff>
    </xdr:from>
    <xdr:to>
      <xdr:col>8</xdr:col>
      <xdr:colOff>114300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47053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15</xdr:row>
      <xdr:rowOff>38100</xdr:rowOff>
    </xdr:from>
    <xdr:to>
      <xdr:col>4</xdr:col>
      <xdr:colOff>161925</xdr:colOff>
      <xdr:row>21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2466975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161925</xdr:colOff>
      <xdr:row>15</xdr:row>
      <xdr:rowOff>38100</xdr:rowOff>
    </xdr:from>
    <xdr:to>
      <xdr:col>6</xdr:col>
      <xdr:colOff>123825</xdr:colOff>
      <xdr:row>21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466975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323850</xdr:colOff>
      <xdr:row>21</xdr:row>
      <xdr:rowOff>238125</xdr:rowOff>
    </xdr:from>
    <xdr:to>
      <xdr:col>3</xdr:col>
      <xdr:colOff>285750</xdr:colOff>
      <xdr:row>24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3648075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295275</xdr:colOff>
      <xdr:row>21</xdr:row>
      <xdr:rowOff>285750</xdr:rowOff>
    </xdr:from>
    <xdr:to>
      <xdr:col>5</xdr:col>
      <xdr:colOff>190500</xdr:colOff>
      <xdr:row>24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369570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247650</xdr:colOff>
      <xdr:row>21</xdr:row>
      <xdr:rowOff>400050</xdr:rowOff>
    </xdr:from>
    <xdr:to>
      <xdr:col>6</xdr:col>
      <xdr:colOff>581025</xdr:colOff>
      <xdr:row>24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3810000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971550</xdr:colOff>
      <xdr:row>21</xdr:row>
      <xdr:rowOff>371475</xdr:rowOff>
    </xdr:from>
    <xdr:to>
      <xdr:col>9</xdr:col>
      <xdr:colOff>1323975</xdr:colOff>
      <xdr:row>21</xdr:row>
      <xdr:rowOff>771525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457950" y="378142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1009650</xdr:colOff>
      <xdr:row>8</xdr:row>
      <xdr:rowOff>85725</xdr:rowOff>
    </xdr:from>
    <xdr:to>
      <xdr:col>11</xdr:col>
      <xdr:colOff>1085850</xdr:colOff>
      <xdr:row>12</xdr:row>
      <xdr:rowOff>95250</xdr:rowOff>
    </xdr:to>
    <xdr:sp>
      <xdr:nvSpPr>
        <xdr:cNvPr id="8" name="AutoShape 8">
          <a:hlinkClick r:id="rId5"/>
        </xdr:cNvPr>
        <xdr:cNvSpPr>
          <a:spLocks/>
        </xdr:cNvSpPr>
      </xdr:nvSpPr>
      <xdr:spPr>
        <a:xfrm>
          <a:off x="6496050" y="1381125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8</xdr:col>
      <xdr:colOff>19050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47053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16</xdr:row>
      <xdr:rowOff>114300</xdr:rowOff>
    </xdr:from>
    <xdr:to>
      <xdr:col>4</xdr:col>
      <xdr:colOff>171450</xdr:colOff>
      <xdr:row>22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70510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314325</xdr:colOff>
      <xdr:row>22</xdr:row>
      <xdr:rowOff>304800</xdr:rowOff>
    </xdr:from>
    <xdr:to>
      <xdr:col>5</xdr:col>
      <xdr:colOff>542925</xdr:colOff>
      <xdr:row>24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3876675"/>
          <a:ext cx="8382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876300</xdr:colOff>
      <xdr:row>22</xdr:row>
      <xdr:rowOff>352425</xdr:rowOff>
    </xdr:from>
    <xdr:to>
      <xdr:col>9</xdr:col>
      <xdr:colOff>1228725</xdr:colOff>
      <xdr:row>22</xdr:row>
      <xdr:rowOff>752475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62700" y="3924300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533400</xdr:colOff>
      <xdr:row>8</xdr:row>
      <xdr:rowOff>152400</xdr:rowOff>
    </xdr:from>
    <xdr:to>
      <xdr:col>12</xdr:col>
      <xdr:colOff>133350</xdr:colOff>
      <xdr:row>13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410200" y="1447800"/>
          <a:ext cx="34861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DIWEDD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0:I20"/>
  <sheetViews>
    <sheetView tabSelected="1" workbookViewId="0" topLeftCell="A1">
      <selection activeCell="G20" sqref="G20"/>
    </sheetView>
  </sheetViews>
  <sheetFormatPr defaultColWidth="9.140625" defaultRowHeight="12.75"/>
  <cols>
    <col min="1" max="6" width="9.140625" style="1" customWidth="1"/>
    <col min="7" max="7" width="21.421875" style="1" customWidth="1"/>
    <col min="8" max="8" width="9.140625" style="1" customWidth="1"/>
    <col min="9" max="9" width="17.28125" style="1" customWidth="1"/>
    <col min="10" max="16384" width="9.140625" style="1" customWidth="1"/>
  </cols>
  <sheetData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spans="7:9" ht="62.25" customHeight="1">
      <c r="G20" s="2"/>
      <c r="I20" s="3" t="str">
        <f>IF(G20=11,"DA IAWN","ANGHYWIR")</f>
        <v>ANGHYWIR</v>
      </c>
    </row>
    <row r="21" ht="12.75"/>
    <row r="22" ht="12.75"/>
    <row r="23" ht="12.75"/>
    <row r="24" ht="12.75"/>
    <row r="25" ht="12.75"/>
  </sheetData>
  <sheetProtection sheet="1" objects="1" scenarios="1"/>
  <protectedRanges>
    <protectedRange sqref="G20" name="Range1"/>
  </protectedRange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23:L23"/>
  <sheetViews>
    <sheetView workbookViewId="0" topLeftCell="A1">
      <selection activeCell="J23" sqref="J23"/>
    </sheetView>
  </sheetViews>
  <sheetFormatPr defaultColWidth="9.140625" defaultRowHeight="12.75"/>
  <cols>
    <col min="1" max="9" width="9.140625" style="1" customWidth="1"/>
    <col min="10" max="10" width="24.00390625" style="1" customWidth="1"/>
    <col min="11" max="11" width="9.140625" style="1" customWidth="1"/>
    <col min="12" max="12" width="19.00390625" style="1" customWidth="1"/>
    <col min="13" max="16384" width="9.140625" style="1" customWidth="1"/>
  </cols>
  <sheetData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3.5" thickBot="1"/>
    <row r="23" spans="10:12" ht="67.5" customHeight="1" thickBot="1">
      <c r="J23" s="4"/>
      <c r="L23" s="3" t="str">
        <f>IF(J23=13,"DA IAWN","ANGHYWIR")</f>
        <v>ANGHYWIR</v>
      </c>
    </row>
    <row r="24" ht="12.75"/>
    <row r="25" ht="12.75"/>
  </sheetData>
  <sheetProtection sheet="1" objects="1" scenarios="1"/>
  <protectedRanges>
    <protectedRange sqref="J23" name="Range1"/>
  </protectedRange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23:L23"/>
  <sheetViews>
    <sheetView workbookViewId="0" topLeftCell="A1">
      <selection activeCell="K7" sqref="K7"/>
    </sheetView>
  </sheetViews>
  <sheetFormatPr defaultColWidth="9.140625" defaultRowHeight="12.75"/>
  <cols>
    <col min="1" max="9" width="9.140625" style="1" customWidth="1"/>
    <col min="10" max="10" width="21.8515625" style="1" customWidth="1"/>
    <col min="11" max="11" width="9.140625" style="1" customWidth="1"/>
    <col min="12" max="12" width="18.140625" style="1" customWidth="1"/>
    <col min="13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3.5" thickBot="1"/>
    <row r="23" spans="10:12" ht="66" customHeight="1" thickBot="1">
      <c r="J23" s="4"/>
      <c r="L23" s="5" t="str">
        <f>IF(J23=18,"DA IAWN","ANGHYWIR")</f>
        <v>ANGHYWIR</v>
      </c>
    </row>
    <row r="24" ht="12.75"/>
    <row r="25" ht="12.75"/>
    <row r="26" ht="12.75"/>
    <row r="27" ht="12.75"/>
    <row r="28" ht="12.75"/>
  </sheetData>
  <sheetProtection sheet="1" objects="1" scenarios="1"/>
  <protectedRanges>
    <protectedRange sqref="J23" name="Range1"/>
  </protectedRange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22:L22"/>
  <sheetViews>
    <sheetView workbookViewId="0" topLeftCell="A1">
      <selection activeCell="K31" sqref="K31"/>
    </sheetView>
  </sheetViews>
  <sheetFormatPr defaultColWidth="9.140625" defaultRowHeight="12.75"/>
  <cols>
    <col min="1" max="9" width="9.140625" style="1" customWidth="1"/>
    <col min="10" max="10" width="21.421875" style="1" customWidth="1"/>
    <col min="11" max="11" width="9.140625" style="1" customWidth="1"/>
    <col min="12" max="12" width="19.8515625" style="1" customWidth="1"/>
    <col min="13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3.5" thickBot="1"/>
    <row r="22" spans="10:12" ht="68.25" customHeight="1" thickBot="1">
      <c r="J22" s="4"/>
      <c r="L22" s="5" t="str">
        <f>IF(J22=17,"DA IAWN","ANGHYWIR")</f>
        <v>ANGHYWIR</v>
      </c>
    </row>
    <row r="23" ht="12.75"/>
    <row r="24" ht="12.75"/>
    <row r="25" ht="12.75"/>
    <row r="26" ht="12.75"/>
    <row r="27" ht="12.75"/>
    <row r="28" ht="12.75"/>
    <row r="29" ht="12.75"/>
  </sheetData>
  <sheetProtection sheet="1" objects="1" scenarios="1"/>
  <protectedRanges>
    <protectedRange sqref="J22" name="Range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J22:L22"/>
  <sheetViews>
    <sheetView workbookViewId="0" topLeftCell="A1">
      <selection activeCell="J19" sqref="J19"/>
    </sheetView>
  </sheetViews>
  <sheetFormatPr defaultColWidth="9.140625" defaultRowHeight="12.75"/>
  <cols>
    <col min="1" max="9" width="9.140625" style="1" customWidth="1"/>
    <col min="10" max="10" width="21.421875" style="1" customWidth="1"/>
    <col min="11" max="11" width="9.140625" style="1" customWidth="1"/>
    <col min="12" max="12" width="18.7109375" style="1" customWidth="1"/>
    <col min="13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3.5" thickBot="1"/>
    <row r="22" spans="10:12" ht="74.25" customHeight="1" thickBot="1">
      <c r="J22" s="4"/>
      <c r="L22" s="5" t="str">
        <f>IF(J22=17,"DA IAWN","ANGHYWIR")</f>
        <v>ANGHYWIR</v>
      </c>
    </row>
    <row r="23" ht="12.75"/>
    <row r="24" ht="12.75"/>
    <row r="25" ht="12.75"/>
    <row r="26" ht="12.75"/>
    <row r="27" ht="12.75"/>
    <row r="28" ht="12.75"/>
  </sheetData>
  <sheetProtection sheet="1" objects="1" scenarios="1"/>
  <protectedRanges>
    <protectedRange sqref="J22" name="Range1"/>
  </protectedRange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J23:L23"/>
  <sheetViews>
    <sheetView workbookViewId="0" topLeftCell="A1">
      <selection activeCell="L7" sqref="L7"/>
    </sheetView>
  </sheetViews>
  <sheetFormatPr defaultColWidth="9.140625" defaultRowHeight="12.75"/>
  <cols>
    <col min="1" max="9" width="9.140625" style="1" customWidth="1"/>
    <col min="10" max="10" width="19.8515625" style="1" customWidth="1"/>
    <col min="11" max="11" width="9.140625" style="1" customWidth="1"/>
    <col min="12" max="12" width="20.140625" style="1" customWidth="1"/>
    <col min="13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3.5" thickBot="1"/>
    <row r="23" spans="10:12" ht="66.75" customHeight="1" thickBot="1">
      <c r="J23" s="4"/>
      <c r="L23" s="5" t="str">
        <f>IF(J23=15,"DA IAWN","ANGHYWIR")</f>
        <v>ANGHYWIR</v>
      </c>
    </row>
    <row r="24" ht="12.75"/>
    <row r="25" ht="12.75"/>
    <row r="26" ht="12.75"/>
    <row r="27" ht="12.75"/>
    <row r="28" ht="12.75"/>
  </sheetData>
  <sheetProtection sheet="1" objects="1" scenarios="1"/>
  <protectedRanges>
    <protectedRange sqref="J23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Jonathan Cooper</dc:creator>
  <cp:keywords/>
  <dc:description/>
  <cp:lastModifiedBy>Pitchford</cp:lastModifiedBy>
  <dcterms:created xsi:type="dcterms:W3CDTF">2005-08-04T21:00:40Z</dcterms:created>
  <dcterms:modified xsi:type="dcterms:W3CDTF">2005-09-21T06:55:42Z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